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<sst xmlns="http://schemas.openxmlformats.org/spreadsheetml/2006/main" count="1040" uniqueCount="70">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</sst>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94" sqref="X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22812.799999999992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90395.7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>
        <v>3446.9</v>
      </c>
      <c r="R8" s="127">
        <v>10530.2</v>
      </c>
      <c r="S8" s="127">
        <v>6013</v>
      </c>
      <c r="T8" s="127"/>
      <c r="U8" s="127"/>
      <c r="V8" s="127">
        <v>4116.1</v>
      </c>
      <c r="W8" s="127">
        <v>4349.9</v>
      </c>
      <c r="X8" s="127">
        <v>5061.5</v>
      </c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54652.50662000025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4093.2999999999997</v>
      </c>
      <c r="R9" s="90">
        <f t="shared" si="0"/>
        <v>1097.4999999999998</v>
      </c>
      <c r="S9" s="90">
        <f t="shared" si="0"/>
        <v>619.8</v>
      </c>
      <c r="T9" s="90">
        <f t="shared" si="0"/>
        <v>0</v>
      </c>
      <c r="U9" s="90">
        <f t="shared" si="0"/>
        <v>0</v>
      </c>
      <c r="V9" s="90">
        <f t="shared" si="0"/>
        <v>101.6</v>
      </c>
      <c r="W9" s="90">
        <f>W10+W15+W24+W33+W47+W52+W54+W61+W62+W71+W72+W88+W76+W81+W83+W82+W69+W89+W90+W91+W70+W40+W92</f>
        <v>3671.7000000000003</v>
      </c>
      <c r="X9" s="90">
        <f>X10+X15+X24+X33+X47+X52+X54+X61+X62+X71+X72+X88+X76+X81+X83+X82+X69+X89+X90+X91+X70+X40+X92</f>
        <v>7728.3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121513.99999999999</v>
      </c>
      <c r="AP9" s="90">
        <f>AP10+AP15+AP24+AP33+AP47+AP52+AP54+AP61+AP62+AP71+AP72+AP76+AP88+AP81+AP83+AP82+AP69+AP89+AP91+AP90+AP70+AP40+AP92</f>
        <v>179453.40000000005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>
        <v>30.5</v>
      </c>
      <c r="R10" s="140">
        <v>24.5</v>
      </c>
      <c r="S10" s="140">
        <v>5.5</v>
      </c>
      <c r="T10" s="140"/>
      <c r="U10" s="140"/>
      <c r="V10" s="140">
        <v>2</v>
      </c>
      <c r="W10" s="140">
        <v>186.9</v>
      </c>
      <c r="X10" s="140">
        <v>13.5</v>
      </c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6831.6</v>
      </c>
      <c r="AP10" s="140">
        <f>B10+C10-AO10</f>
        <v>17920.6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>
        <v>22</v>
      </c>
      <c r="R11" s="140"/>
      <c r="S11" s="140"/>
      <c r="T11" s="140"/>
      <c r="U11" s="140"/>
      <c r="V11" s="140"/>
      <c r="W11" s="140">
        <v>104.3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6522.6</v>
      </c>
      <c r="AP11" s="140">
        <f>B11+C11-AO11</f>
        <v>15188.000000000005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>
        <v>1.4</v>
      </c>
      <c r="R12" s="140"/>
      <c r="S12" s="140"/>
      <c r="T12" s="140"/>
      <c r="U12" s="140"/>
      <c r="V12" s="140"/>
      <c r="W12" s="140">
        <v>74.5</v>
      </c>
      <c r="X12" s="140">
        <v>0.8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116.39999999999999</v>
      </c>
      <c r="AP12" s="140">
        <f>B12+C12-AO12</f>
        <v>187.80000000000007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7.1</v>
      </c>
      <c r="R14" s="140">
        <f t="shared" si="2"/>
        <v>24.5</v>
      </c>
      <c r="S14" s="140">
        <f t="shared" si="2"/>
        <v>5.5</v>
      </c>
      <c r="T14" s="140">
        <f t="shared" si="2"/>
        <v>0</v>
      </c>
      <c r="U14" s="140">
        <f t="shared" si="2"/>
        <v>0</v>
      </c>
      <c r="V14" s="140">
        <f t="shared" si="2"/>
        <v>2</v>
      </c>
      <c r="W14" s="140">
        <f>W10-W11-W12-W13</f>
        <v>8.100000000000009</v>
      </c>
      <c r="X14" s="140">
        <f>X10-X11-X12-X13</f>
        <v>12.7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192.60000000000025</v>
      </c>
      <c r="AP14" s="140">
        <f>AP10-AP11-AP12-AP13</f>
        <v>2544.799999999993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>
        <v>1361</v>
      </c>
      <c r="R15" s="146">
        <v>30.8</v>
      </c>
      <c r="S15" s="146">
        <v>53</v>
      </c>
      <c r="T15" s="146"/>
      <c r="U15" s="146"/>
      <c r="V15" s="146">
        <v>1</v>
      </c>
      <c r="W15" s="146">
        <v>54.4</v>
      </c>
      <c r="X15" s="146">
        <v>1058.8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28670.699999999997</v>
      </c>
      <c r="AP15" s="140">
        <f aca="true" t="shared" si="3" ref="AP15:AP31">B15+C15-AO15</f>
        <v>77862.90000000004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12639.1+10402.7-45.1</f>
        <v>22996.700000000004</v>
      </c>
      <c r="P17" s="140"/>
      <c r="Q17" s="140">
        <v>250.6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23354.700000000004</v>
      </c>
      <c r="AP17" s="140">
        <f t="shared" si="3"/>
        <v>48990.35999999998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380.8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>
        <v>549.5</v>
      </c>
      <c r="R19" s="140"/>
      <c r="S19" s="140"/>
      <c r="T19" s="140"/>
      <c r="U19" s="140"/>
      <c r="V19" s="140"/>
      <c r="W19" s="140">
        <v>26.9</v>
      </c>
      <c r="X19" s="140">
        <v>561.5</v>
      </c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2786.9</v>
      </c>
      <c r="AP19" s="140">
        <f t="shared" si="3"/>
        <v>3788.8999999999983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>
        <v>69.7</v>
      </c>
      <c r="R20" s="140">
        <v>4.6</v>
      </c>
      <c r="S20" s="140">
        <v>2.5</v>
      </c>
      <c r="T20" s="140"/>
      <c r="U20" s="140"/>
      <c r="V20" s="140"/>
      <c r="W20" s="140">
        <v>2.4</v>
      </c>
      <c r="X20" s="140">
        <v>6.2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727.2000000000002</v>
      </c>
      <c r="AP20" s="140">
        <f t="shared" si="3"/>
        <v>10934.9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>
        <v>19.1</v>
      </c>
      <c r="X21" s="140">
        <v>75.4</v>
      </c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307.5</v>
      </c>
      <c r="AP21" s="140">
        <f t="shared" si="3"/>
        <v>2003.5999999999995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68.09999999999997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118.49999999999413</v>
      </c>
      <c r="P23" s="140">
        <f>P15-P17-P18-P19-P20-P21-P22</f>
        <v>41.69999999999999</v>
      </c>
      <c r="Q23" s="140">
        <f>Q15-Q17-Q18-Q19-Q20-Q21-Q22</f>
        <v>491.2000000000001</v>
      </c>
      <c r="R23" s="140">
        <f t="shared" si="4"/>
        <v>26.200000000000003</v>
      </c>
      <c r="S23" s="140">
        <f t="shared" si="4"/>
        <v>50.5</v>
      </c>
      <c r="T23" s="140">
        <f t="shared" si="4"/>
        <v>0</v>
      </c>
      <c r="U23" s="140">
        <f t="shared" si="4"/>
        <v>0</v>
      </c>
      <c r="V23" s="140">
        <f t="shared" si="4"/>
        <v>1</v>
      </c>
      <c r="W23" s="140">
        <f>W15-W17-W18-W19-W20-W21-W22</f>
        <v>6</v>
      </c>
      <c r="X23" s="140">
        <f>X15-X17-X18-X19-X20-X21-X22</f>
        <v>415.69999999999993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1494.3999999999942</v>
      </c>
      <c r="AP23" s="140">
        <f t="shared" si="3"/>
        <v>12108.700000000004</v>
      </c>
      <c r="AR23" s="143"/>
    </row>
    <row r="24" spans="1:44" s="142" customFormat="1" ht="15" customHeight="1">
      <c r="A24" s="138" t="s">
        <v>7</v>
      </c>
      <c r="B24" s="139">
        <f>37075.1-612.8-791.7+350.9-200</f>
        <v>35821.5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>
        <f>762.3+1210.8</f>
        <v>1973.1</v>
      </c>
      <c r="R24" s="140"/>
      <c r="S24" s="140">
        <v>4.1</v>
      </c>
      <c r="T24" s="140"/>
      <c r="U24" s="140"/>
      <c r="V24" s="140">
        <v>9.1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13226.3</v>
      </c>
      <c r="AP24" s="140">
        <f t="shared" si="3"/>
        <v>34732.899999999994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>
        <v>1210.8</v>
      </c>
      <c r="R25" s="150"/>
      <c r="S25" s="150">
        <v>4.1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11444.8</v>
      </c>
      <c r="AP25" s="149">
        <f t="shared" si="3"/>
        <v>5693.100000000002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35730.6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1973.1</v>
      </c>
      <c r="R32" s="140">
        <f t="shared" si="5"/>
        <v>0</v>
      </c>
      <c r="S32" s="140">
        <f t="shared" si="5"/>
        <v>4.1</v>
      </c>
      <c r="T32" s="140">
        <f t="shared" si="5"/>
        <v>0</v>
      </c>
      <c r="U32" s="140">
        <f t="shared" si="5"/>
        <v>0</v>
      </c>
      <c r="V32" s="140">
        <f t="shared" si="5"/>
        <v>9.1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13226.3</v>
      </c>
      <c r="AP32" s="140">
        <f>AP24-AP30</f>
        <v>34507.59999999999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>
        <v>1.1</v>
      </c>
      <c r="R33" s="140"/>
      <c r="S33" s="140"/>
      <c r="T33" s="140"/>
      <c r="U33" s="140"/>
      <c r="V33" s="140"/>
      <c r="W33" s="140"/>
      <c r="X33" s="140">
        <v>175</v>
      </c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267</v>
      </c>
      <c r="AP33" s="140">
        <f aca="true" t="shared" si="6" ref="AP33:AP38">B33+C33-AO33</f>
        <v>416.0000000000007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81.2</v>
      </c>
      <c r="AP34" s="140">
        <f t="shared" si="6"/>
        <v>305.09999999999997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>
        <v>0.5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78.80000000000001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0.6000000000000001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175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185.3</v>
      </c>
      <c r="AP39" s="140">
        <f>AP33-AP34-AP36-AP38-AP35-AP37</f>
        <v>29.50000000000071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>
        <v>7.8</v>
      </c>
      <c r="S47" s="154">
        <v>157.8</v>
      </c>
      <c r="T47" s="154"/>
      <c r="U47" s="154"/>
      <c r="V47" s="154">
        <v>15</v>
      </c>
      <c r="W47" s="154">
        <v>1885.5</v>
      </c>
      <c r="X47" s="154">
        <v>3.6</v>
      </c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4265.700000000001</v>
      </c>
      <c r="AP47" s="140">
        <f>B47+C47-AO47</f>
        <v>8262.5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>
        <v>7.8</v>
      </c>
      <c r="S49" s="140">
        <v>146.4</v>
      </c>
      <c r="T49" s="140"/>
      <c r="U49" s="140"/>
      <c r="V49" s="140"/>
      <c r="W49" s="140">
        <v>1885.5</v>
      </c>
      <c r="X49" s="140">
        <v>3.6</v>
      </c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4097.5</v>
      </c>
      <c r="AP49" s="140">
        <f>B49+C49-AO49</f>
        <v>6407.300000000003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11.400000000000006</v>
      </c>
      <c r="T51" s="140">
        <f t="shared" si="10"/>
        <v>0</v>
      </c>
      <c r="U51" s="140">
        <f t="shared" si="10"/>
        <v>0</v>
      </c>
      <c r="V51" s="140">
        <f t="shared" si="10"/>
        <v>15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136.9000000000001</v>
      </c>
      <c r="AP51" s="140">
        <f>AP47-AP49-AP48</f>
        <v>1732.8999999999971</v>
      </c>
      <c r="AR51" s="143"/>
    </row>
    <row r="52" spans="1:44" s="142" customFormat="1" ht="15" customHeight="1">
      <c r="A52" s="138" t="s">
        <v>0</v>
      </c>
      <c r="B52" s="139">
        <f>9413.3+3259.9+205</f>
        <v>12878.199999999999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>
        <v>32.3</v>
      </c>
      <c r="R52" s="140">
        <v>1034.1</v>
      </c>
      <c r="S52" s="140"/>
      <c r="T52" s="140"/>
      <c r="U52" s="140"/>
      <c r="V52" s="140">
        <v>18.3</v>
      </c>
      <c r="W52" s="140">
        <v>745.5</v>
      </c>
      <c r="X52" s="140">
        <v>526.3</v>
      </c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8100.799999999999</v>
      </c>
      <c r="AP52" s="140">
        <f aca="true" t="shared" si="11" ref="AP52:AP59">B52+C52-AO52</f>
        <v>14638.399999999998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>
        <v>6.1</v>
      </c>
      <c r="R53" s="140"/>
      <c r="S53" s="140"/>
      <c r="T53" s="140"/>
      <c r="U53" s="140"/>
      <c r="V53" s="140">
        <v>12.3</v>
      </c>
      <c r="W53" s="140"/>
      <c r="X53" s="140">
        <v>39.7</v>
      </c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933.1</v>
      </c>
      <c r="AP53" s="140">
        <f t="shared" si="11"/>
        <v>2022.6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>
        <v>11.9</v>
      </c>
      <c r="R54" s="140"/>
      <c r="S54" s="140">
        <v>220.1</v>
      </c>
      <c r="T54" s="140"/>
      <c r="U54" s="140"/>
      <c r="V54" s="140"/>
      <c r="W54" s="140">
        <v>62.5</v>
      </c>
      <c r="X54" s="140">
        <v>673.1</v>
      </c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1839.6</v>
      </c>
      <c r="AP54" s="140">
        <f t="shared" si="11"/>
        <v>2412.7000000000003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100.7</v>
      </c>
      <c r="L55" s="140"/>
      <c r="M55" s="140"/>
      <c r="N55" s="140"/>
      <c r="O55" s="140">
        <v>306.6</v>
      </c>
      <c r="P55" s="140">
        <v>1.9</v>
      </c>
      <c r="Q55" s="140">
        <v>11.9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433.9</v>
      </c>
      <c r="AP55" s="140">
        <f t="shared" si="11"/>
        <v>1107.1999999999998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62.8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220.1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62.5</v>
      </c>
      <c r="X60" s="140">
        <f t="shared" si="12"/>
        <v>673.1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1397.1999999999998</v>
      </c>
      <c r="AP60" s="140">
        <f>AP54-AP55-AP57-AP59-AP56-AP58</f>
        <v>1075.2000000000005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>
        <v>24.5</v>
      </c>
      <c r="R61" s="140"/>
      <c r="S61" s="140">
        <v>7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31.5</v>
      </c>
      <c r="AP61" s="140">
        <f aca="true" t="shared" si="14" ref="AP61:AP67">B61+C61-AO61</f>
        <v>267.19999999999993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>
        <v>603.8</v>
      </c>
      <c r="R62" s="140"/>
      <c r="S62" s="140">
        <v>0.2</v>
      </c>
      <c r="T62" s="140"/>
      <c r="U62" s="140"/>
      <c r="V62" s="140">
        <v>19.6</v>
      </c>
      <c r="W62" s="140"/>
      <c r="X62" s="140">
        <v>9.7</v>
      </c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1238.6</v>
      </c>
      <c r="AP62" s="140">
        <f t="shared" si="14"/>
        <v>10122.1</v>
      </c>
      <c r="AR62" s="143"/>
    </row>
    <row r="63" spans="1:44" s="142" customFormat="1" ht="15.75">
      <c r="A63" s="144" t="s">
        <v>5</v>
      </c>
      <c r="B63" s="139">
        <v>1840.8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>
        <v>602.2</v>
      </c>
      <c r="R63" s="140"/>
      <c r="S63" s="140">
        <v>0.2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772.5000000000001</v>
      </c>
      <c r="AP63" s="140">
        <f t="shared" si="14"/>
        <v>2804.7999999999993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10.4</v>
      </c>
      <c r="Q65" s="140">
        <v>1.6</v>
      </c>
      <c r="R65" s="140"/>
      <c r="S65" s="140"/>
      <c r="T65" s="140"/>
      <c r="U65" s="140"/>
      <c r="V65" s="140">
        <v>8.2</v>
      </c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169.7</v>
      </c>
      <c r="AP65" s="140">
        <f t="shared" si="14"/>
        <v>1217.7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>
        <v>0.3</v>
      </c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14.200000000000001</v>
      </c>
      <c r="AP66" s="140">
        <f t="shared" si="14"/>
        <v>156.2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1509.0000000000002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205.99999999999997</v>
      </c>
      <c r="Q68" s="140">
        <f>Q62-Q63-Q66-Q67-Q65-Q64</f>
        <v>-9.103828801926284E-14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11.100000000000001</v>
      </c>
      <c r="W68" s="140">
        <f>W62-W63-W66-W67-W65-W64</f>
        <v>0</v>
      </c>
      <c r="X68" s="140">
        <f>X62-X63-X66-X67-X65-X64</f>
        <v>9.7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282.1999999999999</v>
      </c>
      <c r="AP68" s="140">
        <f>AP62-AP63-AP66-AP67-AP65-AP64</f>
        <v>4695.500000000002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>
        <v>504.8</v>
      </c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1387.5</v>
      </c>
      <c r="AP69" s="158">
        <f aca="true" t="shared" si="16" ref="AP69:AP92">B69+C69-AO69</f>
        <v>8.599999999999909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1757.1999999999998</v>
      </c>
      <c r="AP71" s="158">
        <f t="shared" si="16"/>
        <v>665.8999999999996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2408.6+0.1+195-160.5-72.4-20-205</f>
        <v>2145.7999999999997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>
        <v>44.4</v>
      </c>
      <c r="R72" s="140">
        <v>0.3</v>
      </c>
      <c r="S72" s="140">
        <v>172.1</v>
      </c>
      <c r="T72" s="140"/>
      <c r="U72" s="140"/>
      <c r="V72" s="140"/>
      <c r="W72" s="140">
        <f>537.5-504.8</f>
        <v>32.69999999999999</v>
      </c>
      <c r="X72" s="140">
        <v>4.4</v>
      </c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512.4</v>
      </c>
      <c r="AP72" s="158">
        <f t="shared" si="16"/>
        <v>4712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>
        <v>0.7</v>
      </c>
      <c r="R74" s="140"/>
      <c r="S74" s="140"/>
      <c r="T74" s="140"/>
      <c r="U74" s="140"/>
      <c r="V74" s="140"/>
      <c r="W74" s="140">
        <v>10.9</v>
      </c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63.7</v>
      </c>
      <c r="AP74" s="158">
        <f t="shared" si="16"/>
        <v>694.6999999999999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>
        <v>4.1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4.1</v>
      </c>
      <c r="AP75" s="158">
        <f t="shared" si="16"/>
        <v>474.79999999999995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71.4</v>
      </c>
      <c r="AP76" s="158">
        <f t="shared" si="16"/>
        <v>988.6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65.9</v>
      </c>
      <c r="AP77" s="158">
        <f t="shared" si="16"/>
        <v>110.29999999999998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>
        <v>10.7</v>
      </c>
      <c r="R89" s="140"/>
      <c r="S89" s="140"/>
      <c r="T89" s="140"/>
      <c r="U89" s="140"/>
      <c r="V89" s="140">
        <v>36.6</v>
      </c>
      <c r="W89" s="140">
        <v>199.4</v>
      </c>
      <c r="X89" s="140">
        <v>3377.1</v>
      </c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9684.1</v>
      </c>
      <c r="AP89" s="140">
        <f t="shared" si="16"/>
        <v>2819.100000000006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>
        <v>1886.8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3773.6</v>
      </c>
      <c r="AP90" s="140">
        <f t="shared" si="16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43780-3259.9-1145.3+200</f>
        <v>39574.799999999996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199.99999999999272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4093.2999999999997</v>
      </c>
      <c r="R94" s="168">
        <f t="shared" si="17"/>
        <v>1097.4999999999998</v>
      </c>
      <c r="S94" s="168">
        <f t="shared" si="17"/>
        <v>619.8</v>
      </c>
      <c r="T94" s="168">
        <f t="shared" si="17"/>
        <v>0</v>
      </c>
      <c r="U94" s="168">
        <f t="shared" si="17"/>
        <v>0</v>
      </c>
      <c r="V94" s="168">
        <f t="shared" si="17"/>
        <v>101.6</v>
      </c>
      <c r="W94" s="168">
        <f>W10+W15+W24+W33+W47+W52+W54+W61+W62+W69+W71+W72+W76+W81+W82+W83+W88+W89+W90+W91+W40+W92+W70</f>
        <v>3671.7000000000003</v>
      </c>
      <c r="X94" s="168">
        <f>X10+X15+X24+X33+X47+X52+X54+X61+X62+X69+X71+X72+X76+X81+X82+X83+X88+X89+X90+X91+X40+X92+X70</f>
        <v>7728.3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121513.99999999999</v>
      </c>
      <c r="AP94" s="168">
        <f>AP10+AP15+AP24+AP33+AP47+AP52+AP54+AP61+AP62+AP69+AP71+AP72+AP76+AP81+AP82+AP83+AP88+AP89+AP90+AP91+AP70+AP40+AP92</f>
        <v>179453.40000000005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70891.99999999999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100.7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26651</v>
      </c>
      <c r="P95" s="140">
        <f>P11+P17+P26+P34+P55+P63+P73+P41+P77+P48</f>
        <v>3395.8</v>
      </c>
      <c r="Q95" s="140">
        <f>Q11+Q17+Q26+Q34+Q55+Q63+Q73+Q41+Q77+Q48</f>
        <v>886.7</v>
      </c>
      <c r="R95" s="140">
        <f t="shared" si="18"/>
        <v>0</v>
      </c>
      <c r="S95" s="140">
        <f t="shared" si="18"/>
        <v>0.2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104.3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31678.7</v>
      </c>
      <c r="AP95" s="140">
        <f>B95+C95-AO95</f>
        <v>69879.35999999997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78.4</v>
      </c>
      <c r="R96" s="140">
        <f t="shared" si="19"/>
        <v>4.6</v>
      </c>
      <c r="S96" s="140">
        <f t="shared" si="19"/>
        <v>2.5</v>
      </c>
      <c r="T96" s="140">
        <f t="shared" si="19"/>
        <v>0</v>
      </c>
      <c r="U96" s="140">
        <f t="shared" si="19"/>
        <v>0</v>
      </c>
      <c r="V96" s="140">
        <f t="shared" si="19"/>
        <v>12.600000000000001</v>
      </c>
      <c r="W96" s="140">
        <f>W12+W20+W29+W36+W57+W66+W44+W80+W74+W53</f>
        <v>87.80000000000001</v>
      </c>
      <c r="X96" s="140">
        <f>X12+X20+X29+X36+X57+X66+X44+X80+X74+X53</f>
        <v>46.7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1867.3999999999999</v>
      </c>
      <c r="AP96" s="140">
        <f>B96+C96-AO96</f>
        <v>14449.1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380.8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11.1</v>
      </c>
      <c r="Q98" s="140">
        <f>Q19+Q28+Q65+Q35+Q43+Q56+Q79</f>
        <v>551.1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8.2</v>
      </c>
      <c r="W98" s="140">
        <f>W19+W28+W65+W35+W43+W56+W79</f>
        <v>26.9</v>
      </c>
      <c r="X98" s="140">
        <f>X19+X28+X65+X35+X43+X56+X79</f>
        <v>561.5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2956.6</v>
      </c>
      <c r="AP98" s="140">
        <f>B98+C98-AO98</f>
        <v>5014.399999999998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4.1</v>
      </c>
      <c r="R99" s="140">
        <f t="shared" si="22"/>
        <v>7.8</v>
      </c>
      <c r="S99" s="140">
        <f t="shared" si="22"/>
        <v>146.4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1904.6</v>
      </c>
      <c r="X99" s="140">
        <f>X21+X30+X49+X37+X58+X13+X75+X67</f>
        <v>79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4409.1</v>
      </c>
      <c r="AP99" s="140">
        <f>B99+C99-AO99</f>
        <v>10372.500000000002</v>
      </c>
    </row>
    <row r="100" spans="1:42" ht="12.75">
      <c r="A100" s="137" t="s">
        <v>35</v>
      </c>
      <c r="B100" s="20">
        <f>B94-B95-B96-B97-B98-B99</f>
        <v>114571.49999999996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1343.9999999999998</v>
      </c>
      <c r="K100" s="92">
        <f t="shared" si="24"/>
        <v>20242.9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3943.9999999999986</v>
      </c>
      <c r="P100" s="92">
        <f>P94-P95-P96-P97-P98-P99</f>
        <v>535.2999999999995</v>
      </c>
      <c r="Q100" s="92">
        <f>Q94-Q95-Q96-Q97-Q98-Q99</f>
        <v>2572.9999999999995</v>
      </c>
      <c r="R100" s="92">
        <f t="shared" si="24"/>
        <v>1085.1</v>
      </c>
      <c r="S100" s="92">
        <f t="shared" si="24"/>
        <v>470.69999999999993</v>
      </c>
      <c r="T100" s="92">
        <f t="shared" si="24"/>
        <v>0</v>
      </c>
      <c r="U100" s="92">
        <f t="shared" si="24"/>
        <v>0</v>
      </c>
      <c r="V100" s="92">
        <f t="shared" si="24"/>
        <v>80.8</v>
      </c>
      <c r="W100" s="92">
        <f>W94-W95-W96-W97-W98-W99</f>
        <v>1548.1</v>
      </c>
      <c r="X100" s="92">
        <f>X94-X95-X96-X97-X98-X99</f>
        <v>7041.1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80602.19999999998</v>
      </c>
      <c r="AP100" s="92">
        <f>AP94-AP95-AP96-AP97-AP98-AP99</f>
        <v>79695.44000000008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2019-09-13T09:37:08Z</cp:lastPrinted>
  <dcterms:created xsi:type="dcterms:W3CDTF">2002-11-05T08:53:00Z</dcterms:created>
  <dcterms:modified xsi:type="dcterms:W3CDTF">2019-09-20T09:32:52Z</dcterms:modified>
  <cp:category/>
  <cp:version/>
  <cp:contentType/>
  <cp:contentStatus/>
</cp:coreProperties>
</file>